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3" i="1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82"/>
  <c r="F193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L118" s="1"/>
  <c r="J107"/>
  <c r="J118" s="1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G80" s="1"/>
  <c r="F69"/>
  <c r="F80" s="1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H194" s="1"/>
  <c r="G12"/>
  <c r="G23" s="1"/>
  <c r="F12"/>
  <c r="F23" s="1"/>
  <c r="J194" l="1"/>
  <c r="G194"/>
  <c r="F194"/>
  <c r="L194"/>
  <c r="I194"/>
</calcChain>
</file>

<file path=xl/sharedStrings.xml><?xml version="1.0" encoding="utf-8"?>
<sst xmlns="http://schemas.openxmlformats.org/spreadsheetml/2006/main" count="259" uniqueCount="75">
  <si>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</si>
  <si>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</si>
  <si>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</si>
  <si>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</si>
  <si>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</si>
  <si>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</si>
  <si>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</si>
  <si>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</si>
  <si>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</si>
  <si>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</si>
  <si>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</si>
  <si>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</si>
  <si>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</si>
  <si>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</si>
  <si>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</si>
  <si>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</si>
  <si>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</si>
  <si>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</si>
  <si>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</si>
  <si>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</si>
  <si>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</si>
  <si>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</si>
  <si>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</si>
  <si>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</si>
  <si>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</si>
  <si>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</si>
  <si>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</si>
  <si>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</si>
  <si>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</si>
  <si>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</si>
  <si>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</si>
  <si>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</si>
  <si>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</si>
  <si>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</si>
  <si>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</si>
  <si>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</si>
  <si>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</si>
  <si>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</si>
  <si>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</si>
  <si>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"ООШ № 20"</t>
  </si>
  <si>
    <t>Котлета из кур</t>
  </si>
  <si>
    <t>Макаронные изделия отварные с соусом красным</t>
  </si>
  <si>
    <t>Чай с сахаром</t>
  </si>
  <si>
    <t>пром</t>
  </si>
  <si>
    <t>Хлеб ржаной</t>
  </si>
  <si>
    <t>Хлеб пшеничный</t>
  </si>
  <si>
    <t>Сыр порционный</t>
  </si>
  <si>
    <t>Повидло фруктовое</t>
  </si>
  <si>
    <t>Каша молочная "Дружба" на молоке</t>
  </si>
  <si>
    <t>Масло сливочное порционно</t>
  </si>
  <si>
    <t>Чай с молоком и сахаром</t>
  </si>
  <si>
    <t>Яблоко</t>
  </si>
  <si>
    <t>Фрикадельки тушеные в соусе</t>
  </si>
  <si>
    <t>Каша вязкая гречневая</t>
  </si>
  <si>
    <t>463/3</t>
  </si>
  <si>
    <t>Чай с лимоном и сахаром</t>
  </si>
  <si>
    <t>Хлеб пшениччный</t>
  </si>
  <si>
    <t>Тефтели рыбные</t>
  </si>
  <si>
    <t>Картофель отварной</t>
  </si>
  <si>
    <t>Омлет натуральный</t>
  </si>
  <si>
    <t>Какао на молоке</t>
  </si>
  <si>
    <t>Рыба тушеная с овощами</t>
  </si>
  <si>
    <t>Картофельное пюре</t>
  </si>
  <si>
    <t>Фрикадельки из кур</t>
  </si>
  <si>
    <t>Макаронные изделия</t>
  </si>
  <si>
    <t xml:space="preserve">Хлеб пшеничный </t>
  </si>
  <si>
    <t>Котлета московская</t>
  </si>
  <si>
    <t>Рис припущенный</t>
  </si>
  <si>
    <t>748/3</t>
  </si>
  <si>
    <t>Кофейный напиток на молоке</t>
  </si>
  <si>
    <t>И.о. директора</t>
  </si>
  <si>
    <t>Габдуллина З.З.</t>
  </si>
  <si>
    <t>Ёжики мясные</t>
  </si>
  <si>
    <t>Морковь с сахаром</t>
  </si>
  <si>
    <t>Сырники из творога с повидлом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</si>
</sst>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G185" sqref="G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90</v>
      </c>
      <c r="G6" s="40">
        <v>8.3000000000000007</v>
      </c>
      <c r="H6" s="40">
        <v>14.9</v>
      </c>
      <c r="I6" s="40">
        <v>10.6</v>
      </c>
      <c r="J6" s="40">
        <v>191</v>
      </c>
      <c r="K6" s="41">
        <v>205</v>
      </c>
      <c r="L6" s="40">
        <v>34.53</v>
      </c>
    </row>
    <row r="7" spans="1:12" ht="15">
      <c r="A7" s="23"/>
      <c r="B7" s="15"/>
      <c r="C7" s="11"/>
      <c r="D7" s="6" t="s">
        <v>21</v>
      </c>
      <c r="E7" s="42" t="s">
        <v>41</v>
      </c>
      <c r="F7" s="43">
        <v>180</v>
      </c>
      <c r="G7" s="43">
        <v>5.5</v>
      </c>
      <c r="H7" s="43">
        <v>2.2000000000000002</v>
      </c>
      <c r="I7" s="43">
        <v>33.299999999999997</v>
      </c>
      <c r="J7" s="43">
        <v>196</v>
      </c>
      <c r="K7" s="44">
        <v>413</v>
      </c>
      <c r="L7" s="43">
        <v>8.57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0.03</v>
      </c>
      <c r="I8" s="43">
        <v>9.1</v>
      </c>
      <c r="J8" s="43">
        <v>25</v>
      </c>
      <c r="K8" s="44">
        <v>973</v>
      </c>
      <c r="L8" s="43">
        <v>2.11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45</v>
      </c>
      <c r="G9" s="43">
        <v>2.6</v>
      </c>
      <c r="H9" s="43">
        <v>0.28000000000000003</v>
      </c>
      <c r="I9" s="43">
        <v>22.1</v>
      </c>
      <c r="J9" s="43">
        <v>82.2</v>
      </c>
      <c r="K9" s="44" t="s">
        <v>43</v>
      </c>
      <c r="L9" s="43">
        <v>2.83</v>
      </c>
    </row>
    <row r="10" spans="1:12" ht="15">
      <c r="A10" s="23"/>
      <c r="B10" s="15"/>
      <c r="C10" s="11"/>
      <c r="D10" s="6"/>
      <c r="E10" s="42" t="s">
        <v>46</v>
      </c>
      <c r="F10" s="43">
        <v>15</v>
      </c>
      <c r="G10" s="43">
        <v>2.6</v>
      </c>
      <c r="H10" s="43">
        <v>1.06</v>
      </c>
      <c r="I10" s="43">
        <v>0</v>
      </c>
      <c r="J10" s="43">
        <v>57</v>
      </c>
      <c r="K10" s="44">
        <v>33</v>
      </c>
      <c r="L10" s="43">
        <v>10.08</v>
      </c>
    </row>
    <row r="11" spans="1:12" ht="15">
      <c r="A11" s="23"/>
      <c r="B11" s="15"/>
      <c r="C11" s="11"/>
      <c r="D11" s="6"/>
      <c r="E11" s="42" t="s">
        <v>47</v>
      </c>
      <c r="F11" s="43">
        <v>15</v>
      </c>
      <c r="G11" s="43">
        <v>0.06</v>
      </c>
      <c r="H11" s="43">
        <v>0</v>
      </c>
      <c r="I11" s="43">
        <v>9.6999999999999993</v>
      </c>
      <c r="J11" s="43">
        <v>37</v>
      </c>
      <c r="K11" s="44" t="s">
        <v>43</v>
      </c>
      <c r="L11" s="43">
        <v>3.98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545</v>
      </c>
      <c r="G12" s="19">
        <f t="shared" ref="G12:J12" si="0">SUM(G6:G11)</f>
        <v>19.16</v>
      </c>
      <c r="H12" s="19">
        <f t="shared" si="0"/>
        <v>18.470000000000002</v>
      </c>
      <c r="I12" s="19">
        <f t="shared" si="0"/>
        <v>84.8</v>
      </c>
      <c r="J12" s="19">
        <f t="shared" si="0"/>
        <v>588.20000000000005</v>
      </c>
      <c r="K12" s="25"/>
      <c r="L12" s="19">
        <f t="shared" ref="L12" si="1">SUM(L6:L11)</f>
        <v>62.099999999999994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2">SUM(G13:G21)</f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25"/>
      <c r="L22" s="19">
        <f t="shared" ref="L22" si="3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545</v>
      </c>
      <c r="G23" s="32">
        <f t="shared" ref="G23:J23" si="4">G12+G22</f>
        <v>19.16</v>
      </c>
      <c r="H23" s="32">
        <f t="shared" si="4"/>
        <v>18.470000000000002</v>
      </c>
      <c r="I23" s="32">
        <f t="shared" si="4"/>
        <v>84.8</v>
      </c>
      <c r="J23" s="32">
        <f t="shared" si="4"/>
        <v>588.20000000000005</v>
      </c>
      <c r="K23" s="32"/>
      <c r="L23" s="32">
        <f t="shared" ref="L23" si="5">L12+L22</f>
        <v>62.099999999999994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 t="s">
        <v>48</v>
      </c>
      <c r="F24" s="40">
        <v>210</v>
      </c>
      <c r="G24" s="40">
        <v>12.9</v>
      </c>
      <c r="H24" s="40">
        <v>11.2</v>
      </c>
      <c r="I24" s="40">
        <v>32.6</v>
      </c>
      <c r="J24" s="40">
        <v>292</v>
      </c>
      <c r="K24" s="41">
        <v>311</v>
      </c>
      <c r="L24" s="40">
        <v>23.68</v>
      </c>
    </row>
    <row r="25" spans="1:12" ht="15">
      <c r="A25" s="14"/>
      <c r="B25" s="15"/>
      <c r="C25" s="11"/>
      <c r="D25" s="6"/>
      <c r="E25" s="42" t="s">
        <v>49</v>
      </c>
      <c r="F25" s="43">
        <v>10</v>
      </c>
      <c r="G25" s="43">
        <v>0.1</v>
      </c>
      <c r="H25" s="43">
        <v>7.2</v>
      </c>
      <c r="I25" s="43">
        <v>0.14000000000000001</v>
      </c>
      <c r="J25" s="43">
        <v>66</v>
      </c>
      <c r="K25" s="44">
        <v>41</v>
      </c>
      <c r="L25" s="43">
        <v>7.9</v>
      </c>
    </row>
    <row r="26" spans="1:12" ht="15">
      <c r="A26" s="14"/>
      <c r="B26" s="15"/>
      <c r="C26" s="11"/>
      <c r="D26" s="7" t="s">
        <v>22</v>
      </c>
      <c r="E26" s="42" t="s">
        <v>50</v>
      </c>
      <c r="F26" s="43">
        <v>200</v>
      </c>
      <c r="G26" s="43">
        <v>1.4</v>
      </c>
      <c r="H26" s="43">
        <v>1.4</v>
      </c>
      <c r="I26" s="43">
        <v>11.2</v>
      </c>
      <c r="J26" s="43">
        <v>61</v>
      </c>
      <c r="K26" s="44">
        <v>943</v>
      </c>
      <c r="L26" s="43">
        <v>5.27</v>
      </c>
    </row>
    <row r="27" spans="1:12" ht="15">
      <c r="A27" s="14"/>
      <c r="B27" s="15"/>
      <c r="C27" s="11"/>
      <c r="D27" s="7" t="s">
        <v>24</v>
      </c>
      <c r="E27" s="42" t="s">
        <v>51</v>
      </c>
      <c r="F27" s="43">
        <v>120</v>
      </c>
      <c r="G27" s="43">
        <v>0.3</v>
      </c>
      <c r="H27" s="43">
        <v>0.1</v>
      </c>
      <c r="I27" s="43">
        <v>12.7</v>
      </c>
      <c r="J27" s="43">
        <v>58</v>
      </c>
      <c r="K27" s="44">
        <v>338</v>
      </c>
      <c r="L27" s="43">
        <v>22.8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35</v>
      </c>
      <c r="G28" s="43">
        <v>2.6</v>
      </c>
      <c r="H28" s="43">
        <v>0.28000000000000003</v>
      </c>
      <c r="I28" s="43">
        <v>17.2</v>
      </c>
      <c r="J28" s="43">
        <v>82.2</v>
      </c>
      <c r="K28" s="44" t="s">
        <v>43</v>
      </c>
      <c r="L28" s="43">
        <v>2.2000000000000002</v>
      </c>
    </row>
    <row r="29" spans="1:12" ht="15">
      <c r="A29" s="14"/>
      <c r="B29" s="15"/>
      <c r="C29" s="11"/>
      <c r="D29" s="6" t="s">
        <v>23</v>
      </c>
      <c r="E29" s="42" t="s">
        <v>44</v>
      </c>
      <c r="F29" s="43">
        <v>25</v>
      </c>
      <c r="G29" s="43">
        <v>1.65</v>
      </c>
      <c r="H29" s="43">
        <v>0.3</v>
      </c>
      <c r="I29" s="43">
        <v>9.9</v>
      </c>
      <c r="J29" s="43">
        <v>49.7</v>
      </c>
      <c r="K29" s="44" t="s">
        <v>43</v>
      </c>
      <c r="L29" s="43">
        <v>1.57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600</v>
      </c>
      <c r="G31" s="19">
        <f t="shared" ref="G31" si="6">SUM(G24:G30)</f>
        <v>18.95</v>
      </c>
      <c r="H31" s="19">
        <f t="shared" ref="H31" si="7">SUM(H24:H30)</f>
        <v>20.48</v>
      </c>
      <c r="I31" s="19">
        <f t="shared" ref="I31" si="8">SUM(I24:I30)</f>
        <v>83.740000000000009</v>
      </c>
      <c r="J31" s="19">
        <f t="shared" ref="J31:L31" si="9">SUM(J24:J30)</f>
        <v>608.90000000000009</v>
      </c>
      <c r="K31" s="25"/>
      <c r="L31" s="19">
        <f t="shared" si="9"/>
        <v>63.419999999999995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19">
        <f t="shared" si="13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600</v>
      </c>
      <c r="G42" s="32">
        <f t="shared" ref="G42" si="14">G31+G41</f>
        <v>18.95</v>
      </c>
      <c r="H42" s="32">
        <f t="shared" ref="H42" si="15">H31+H41</f>
        <v>20.48</v>
      </c>
      <c r="I42" s="32">
        <f t="shared" ref="I42" si="16">I31+I41</f>
        <v>83.740000000000009</v>
      </c>
      <c r="J42" s="32">
        <f t="shared" ref="J42:L42" si="17">J31+J41</f>
        <v>608.90000000000009</v>
      </c>
      <c r="K42" s="32"/>
      <c r="L42" s="32">
        <f t="shared" si="17"/>
        <v>63.419999999999995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 t="s">
        <v>52</v>
      </c>
      <c r="F43" s="40">
        <v>120</v>
      </c>
      <c r="G43" s="40">
        <v>11.1</v>
      </c>
      <c r="H43" s="40">
        <v>10</v>
      </c>
      <c r="I43" s="40">
        <v>18.5</v>
      </c>
      <c r="J43" s="40">
        <v>224</v>
      </c>
      <c r="K43" s="41">
        <v>160</v>
      </c>
      <c r="L43" s="40">
        <v>44.29</v>
      </c>
    </row>
    <row r="44" spans="1:12" ht="15">
      <c r="A44" s="23"/>
      <c r="B44" s="15"/>
      <c r="C44" s="11"/>
      <c r="D44" s="6" t="s">
        <v>21</v>
      </c>
      <c r="E44" s="42" t="s">
        <v>53</v>
      </c>
      <c r="F44" s="43">
        <v>150</v>
      </c>
      <c r="G44" s="43">
        <v>5.2</v>
      </c>
      <c r="H44" s="43">
        <v>2.1</v>
      </c>
      <c r="I44" s="43">
        <v>39.6</v>
      </c>
      <c r="J44" s="43">
        <v>179</v>
      </c>
      <c r="K44" s="44" t="s">
        <v>54</v>
      </c>
      <c r="L44" s="43">
        <v>6.77</v>
      </c>
    </row>
    <row r="45" spans="1:12" ht="15">
      <c r="A45" s="23"/>
      <c r="B45" s="15"/>
      <c r="C45" s="11"/>
      <c r="D45" s="7" t="s">
        <v>22</v>
      </c>
      <c r="E45" s="42" t="s">
        <v>55</v>
      </c>
      <c r="F45" s="43">
        <v>200</v>
      </c>
      <c r="G45" s="43">
        <v>0.2</v>
      </c>
      <c r="H45" s="43">
        <v>0.03</v>
      </c>
      <c r="I45" s="43">
        <v>9.3000000000000007</v>
      </c>
      <c r="J45" s="43">
        <v>37</v>
      </c>
      <c r="K45" s="44">
        <v>943</v>
      </c>
      <c r="L45" s="43">
        <v>3.83</v>
      </c>
    </row>
    <row r="46" spans="1:12" ht="15">
      <c r="A46" s="23"/>
      <c r="B46" s="15"/>
      <c r="C46" s="11"/>
      <c r="D46" s="7"/>
      <c r="E46" s="42" t="s">
        <v>49</v>
      </c>
      <c r="F46" s="43">
        <v>10</v>
      </c>
      <c r="G46" s="43">
        <v>0.1</v>
      </c>
      <c r="H46" s="43">
        <v>7.2</v>
      </c>
      <c r="I46" s="43">
        <v>0.14000000000000001</v>
      </c>
      <c r="J46" s="43">
        <v>66</v>
      </c>
      <c r="K46" s="44">
        <v>41</v>
      </c>
      <c r="L46" s="43">
        <v>7.9</v>
      </c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2.6</v>
      </c>
      <c r="H47" s="43">
        <v>0.28000000000000003</v>
      </c>
      <c r="I47" s="43">
        <v>17.2</v>
      </c>
      <c r="J47" s="43">
        <v>82.2</v>
      </c>
      <c r="K47" s="44" t="s">
        <v>43</v>
      </c>
      <c r="L47" s="43">
        <v>2.52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520</v>
      </c>
      <c r="G50" s="19">
        <f t="shared" ref="G50" si="18">SUM(G43:G49)</f>
        <v>19.200000000000003</v>
      </c>
      <c r="H50" s="19">
        <f t="shared" ref="H50" si="19">SUM(H43:H49)</f>
        <v>19.61</v>
      </c>
      <c r="I50" s="19">
        <f t="shared" ref="I50" si="20">SUM(I43:I49)</f>
        <v>84.740000000000009</v>
      </c>
      <c r="J50" s="19">
        <f t="shared" ref="J50:L50" si="21">SUM(J43:J49)</f>
        <v>588.20000000000005</v>
      </c>
      <c r="K50" s="25"/>
      <c r="L50" s="19">
        <f t="shared" si="21"/>
        <v>65.31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2">SUM(G51:G59)</f>
        <v>0</v>
      </c>
      <c r="H60" s="19">
        <f t="shared" ref="H60" si="23">SUM(H51:H59)</f>
        <v>0</v>
      </c>
      <c r="I60" s="19">
        <f t="shared" ref="I60" si="24">SUM(I51:I59)</f>
        <v>0</v>
      </c>
      <c r="J60" s="19">
        <f t="shared" ref="J60:L60" si="25">SUM(J51:J59)</f>
        <v>0</v>
      </c>
      <c r="K60" s="25"/>
      <c r="L60" s="19">
        <f t="shared" si="25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520</v>
      </c>
      <c r="G61" s="32">
        <f t="shared" ref="G61" si="26">G50+G60</f>
        <v>19.200000000000003</v>
      </c>
      <c r="H61" s="32">
        <f t="shared" ref="H61" si="27">H50+H60</f>
        <v>19.61</v>
      </c>
      <c r="I61" s="32">
        <f t="shared" ref="I61" si="28">I50+I60</f>
        <v>84.740000000000009</v>
      </c>
      <c r="J61" s="32">
        <f t="shared" ref="J61:L61" si="29">J50+J60</f>
        <v>588.20000000000005</v>
      </c>
      <c r="K61" s="32"/>
      <c r="L61" s="32">
        <f t="shared" si="29"/>
        <v>65.31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 t="s">
        <v>57</v>
      </c>
      <c r="F62" s="40">
        <v>120</v>
      </c>
      <c r="G62" s="40">
        <v>10.6</v>
      </c>
      <c r="H62" s="40">
        <v>13.9</v>
      </c>
      <c r="I62" s="40">
        <v>25.8</v>
      </c>
      <c r="J62" s="40">
        <v>207</v>
      </c>
      <c r="K62" s="41">
        <v>394</v>
      </c>
      <c r="L62" s="40">
        <v>22.55</v>
      </c>
    </row>
    <row r="63" spans="1:12" ht="15">
      <c r="A63" s="23"/>
      <c r="B63" s="15"/>
      <c r="C63" s="11"/>
      <c r="D63" s="6" t="s">
        <v>21</v>
      </c>
      <c r="E63" s="42" t="s">
        <v>58</v>
      </c>
      <c r="F63" s="43">
        <v>153</v>
      </c>
      <c r="G63" s="43">
        <v>3</v>
      </c>
      <c r="H63" s="43">
        <v>3.3</v>
      </c>
      <c r="I63" s="43">
        <v>22.5</v>
      </c>
      <c r="J63" s="43">
        <v>134</v>
      </c>
      <c r="K63" s="44">
        <v>203</v>
      </c>
      <c r="L63" s="43">
        <v>14.29</v>
      </c>
    </row>
    <row r="64" spans="1:12" ht="15">
      <c r="A64" s="23"/>
      <c r="B64" s="15"/>
      <c r="C64" s="11"/>
      <c r="D64" s="7"/>
      <c r="E64" s="42" t="s">
        <v>46</v>
      </c>
      <c r="F64" s="43">
        <v>15</v>
      </c>
      <c r="G64" s="43">
        <v>2.6</v>
      </c>
      <c r="H64" s="43">
        <v>1.06</v>
      </c>
      <c r="I64" s="43">
        <v>0</v>
      </c>
      <c r="J64" s="43">
        <v>57</v>
      </c>
      <c r="K64" s="44">
        <v>33</v>
      </c>
      <c r="L64" s="43">
        <v>10.08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0.1</v>
      </c>
      <c r="H65" s="43">
        <v>0.03</v>
      </c>
      <c r="I65" s="43">
        <v>9.1</v>
      </c>
      <c r="J65" s="43">
        <v>25</v>
      </c>
      <c r="K65" s="44">
        <v>973</v>
      </c>
      <c r="L65" s="43">
        <v>2.11</v>
      </c>
    </row>
    <row r="66" spans="1:12" ht="15">
      <c r="A66" s="23"/>
      <c r="B66" s="15"/>
      <c r="C66" s="11"/>
      <c r="D66" s="6" t="s">
        <v>23</v>
      </c>
      <c r="E66" s="42" t="s">
        <v>45</v>
      </c>
      <c r="F66" s="43">
        <v>40</v>
      </c>
      <c r="G66" s="43">
        <v>2.9</v>
      </c>
      <c r="H66" s="43">
        <v>0.32</v>
      </c>
      <c r="I66" s="43">
        <v>19.600000000000001</v>
      </c>
      <c r="J66" s="43">
        <v>94</v>
      </c>
      <c r="K66" s="44" t="s">
        <v>43</v>
      </c>
      <c r="L66" s="43">
        <v>2.52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528</v>
      </c>
      <c r="G69" s="19">
        <f t="shared" ref="G69" si="30">SUM(G62:G68)</f>
        <v>19.2</v>
      </c>
      <c r="H69" s="19">
        <f t="shared" ref="H69" si="31">SUM(H62:H68)</f>
        <v>18.61</v>
      </c>
      <c r="I69" s="19">
        <f t="shared" ref="I69" si="32">SUM(I62:I68)</f>
        <v>77</v>
      </c>
      <c r="J69" s="19">
        <f t="shared" ref="J69:L69" si="33">SUM(J62:J68)</f>
        <v>517</v>
      </c>
      <c r="K69" s="25"/>
      <c r="L69" s="19">
        <f t="shared" si="33"/>
        <v>51.550000000000004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4">SUM(G70:G78)</f>
        <v>0</v>
      </c>
      <c r="H79" s="19">
        <f t="shared" ref="H79" si="35">SUM(H70:H78)</f>
        <v>0</v>
      </c>
      <c r="I79" s="19">
        <f t="shared" ref="I79" si="36">SUM(I70:I78)</f>
        <v>0</v>
      </c>
      <c r="J79" s="19">
        <f t="shared" ref="J79:L79" si="37">SUM(J70:J78)</f>
        <v>0</v>
      </c>
      <c r="K79" s="25"/>
      <c r="L79" s="19">
        <f t="shared" si="37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528</v>
      </c>
      <c r="G80" s="32">
        <f t="shared" ref="G80" si="38">G69+G79</f>
        <v>19.2</v>
      </c>
      <c r="H80" s="32">
        <f t="shared" ref="H80" si="39">H69+H79</f>
        <v>18.61</v>
      </c>
      <c r="I80" s="32">
        <f t="shared" ref="I80" si="40">I69+I79</f>
        <v>77</v>
      </c>
      <c r="J80" s="32">
        <f t="shared" ref="J80:L80" si="41">J69+J79</f>
        <v>517</v>
      </c>
      <c r="K80" s="32"/>
      <c r="L80" s="32">
        <f t="shared" si="41"/>
        <v>51.550000000000004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 t="s">
        <v>59</v>
      </c>
      <c r="F81" s="40">
        <v>160</v>
      </c>
      <c r="G81" s="40">
        <v>11.8</v>
      </c>
      <c r="H81" s="40">
        <v>11.1</v>
      </c>
      <c r="I81" s="40">
        <v>5.4</v>
      </c>
      <c r="J81" s="40">
        <v>233</v>
      </c>
      <c r="K81" s="41">
        <v>438</v>
      </c>
      <c r="L81" s="40">
        <v>33.590000000000003</v>
      </c>
    </row>
    <row r="82" spans="1:12" ht="15">
      <c r="A82" s="23"/>
      <c r="B82" s="15"/>
      <c r="C82" s="11"/>
      <c r="D82" s="6"/>
      <c r="E82" s="42" t="s">
        <v>49</v>
      </c>
      <c r="F82" s="43">
        <v>10</v>
      </c>
      <c r="G82" s="43">
        <v>0.1</v>
      </c>
      <c r="H82" s="43">
        <v>7.2</v>
      </c>
      <c r="I82" s="43">
        <v>0.14000000000000001</v>
      </c>
      <c r="J82" s="43">
        <v>66</v>
      </c>
      <c r="K82" s="44">
        <v>41</v>
      </c>
      <c r="L82" s="43">
        <v>7.9</v>
      </c>
    </row>
    <row r="83" spans="1:12" ht="15">
      <c r="A83" s="23"/>
      <c r="B83" s="15"/>
      <c r="C83" s="11"/>
      <c r="D83" s="7" t="s">
        <v>22</v>
      </c>
      <c r="E83" s="42" t="s">
        <v>60</v>
      </c>
      <c r="F83" s="43">
        <v>200</v>
      </c>
      <c r="G83" s="43">
        <v>3.7</v>
      </c>
      <c r="H83" s="43">
        <v>3.1</v>
      </c>
      <c r="I83" s="43">
        <v>24.9</v>
      </c>
      <c r="J83" s="43">
        <v>125</v>
      </c>
      <c r="K83" s="44">
        <v>959</v>
      </c>
      <c r="L83" s="43">
        <v>9.68</v>
      </c>
    </row>
    <row r="84" spans="1:12" ht="15">
      <c r="A84" s="23"/>
      <c r="B84" s="15"/>
      <c r="C84" s="11"/>
      <c r="D84" s="7" t="s">
        <v>24</v>
      </c>
      <c r="E84" s="42" t="s">
        <v>51</v>
      </c>
      <c r="F84" s="43">
        <v>120</v>
      </c>
      <c r="G84" s="43">
        <v>0.3</v>
      </c>
      <c r="H84" s="43">
        <v>0.1</v>
      </c>
      <c r="I84" s="43">
        <v>12.7</v>
      </c>
      <c r="J84" s="43">
        <v>58</v>
      </c>
      <c r="K84" s="44">
        <v>338</v>
      </c>
      <c r="L84" s="43">
        <v>22.8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37</v>
      </c>
      <c r="G85" s="43">
        <v>3.3</v>
      </c>
      <c r="H85" s="43">
        <v>0.36</v>
      </c>
      <c r="I85" s="43">
        <v>22.1</v>
      </c>
      <c r="J85" s="43">
        <v>106</v>
      </c>
      <c r="K85" s="44" t="s">
        <v>43</v>
      </c>
      <c r="L85" s="43">
        <v>2.33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527</v>
      </c>
      <c r="G88" s="19">
        <f t="shared" ref="G88" si="42">SUM(G81:G87)</f>
        <v>19.200000000000003</v>
      </c>
      <c r="H88" s="19">
        <f t="shared" ref="H88" si="43">SUM(H81:H87)</f>
        <v>21.860000000000003</v>
      </c>
      <c r="I88" s="19">
        <f t="shared" ref="I88" si="44">SUM(I81:I87)</f>
        <v>65.240000000000009</v>
      </c>
      <c r="J88" s="19">
        <f t="shared" ref="J88:L88" si="45">SUM(J81:J87)</f>
        <v>588</v>
      </c>
      <c r="K88" s="25"/>
      <c r="L88" s="19">
        <f t="shared" si="45"/>
        <v>76.3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6">SUM(G89:G97)</f>
        <v>0</v>
      </c>
      <c r="H98" s="19">
        <f t="shared" ref="H98" si="47">SUM(H89:H97)</f>
        <v>0</v>
      </c>
      <c r="I98" s="19">
        <f t="shared" ref="I98" si="48">SUM(I89:I97)</f>
        <v>0</v>
      </c>
      <c r="J98" s="19">
        <f t="shared" ref="J98:L98" si="49">SUM(J89:J97)</f>
        <v>0</v>
      </c>
      <c r="K98" s="25"/>
      <c r="L98" s="19">
        <f t="shared" si="49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527</v>
      </c>
      <c r="G99" s="32">
        <f t="shared" ref="G99" si="50">G88+G98</f>
        <v>19.200000000000003</v>
      </c>
      <c r="H99" s="32">
        <f t="shared" ref="H99" si="51">H88+H98</f>
        <v>21.860000000000003</v>
      </c>
      <c r="I99" s="32">
        <f t="shared" ref="I99" si="52">I88+I98</f>
        <v>65.240000000000009</v>
      </c>
      <c r="J99" s="32">
        <f t="shared" ref="J99:L99" si="53">J88+J98</f>
        <v>588</v>
      </c>
      <c r="K99" s="32"/>
      <c r="L99" s="32">
        <f t="shared" si="53"/>
        <v>76.3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39" t="s">
        <v>61</v>
      </c>
      <c r="F100" s="40">
        <v>125</v>
      </c>
      <c r="G100" s="40">
        <v>13.1</v>
      </c>
      <c r="H100" s="40">
        <v>9.6999999999999993</v>
      </c>
      <c r="I100" s="40">
        <v>3.8</v>
      </c>
      <c r="J100" s="40">
        <v>140</v>
      </c>
      <c r="K100" s="41">
        <v>374</v>
      </c>
      <c r="L100" s="40">
        <v>27.4</v>
      </c>
    </row>
    <row r="101" spans="1:12" ht="15">
      <c r="A101" s="23"/>
      <c r="B101" s="15"/>
      <c r="C101" s="11"/>
      <c r="D101" s="6" t="s">
        <v>21</v>
      </c>
      <c r="E101" s="42" t="s">
        <v>62</v>
      </c>
      <c r="F101" s="43">
        <v>150</v>
      </c>
      <c r="G101" s="43">
        <v>6.09</v>
      </c>
      <c r="H101" s="43">
        <v>4.59</v>
      </c>
      <c r="I101" s="43">
        <v>17.899999999999999</v>
      </c>
      <c r="J101" s="43">
        <v>123</v>
      </c>
      <c r="K101" s="44">
        <v>443</v>
      </c>
      <c r="L101" s="43">
        <v>14.08</v>
      </c>
    </row>
    <row r="102" spans="1:12" ht="15">
      <c r="A102" s="23"/>
      <c r="B102" s="15"/>
      <c r="C102" s="11"/>
      <c r="D102" s="7"/>
      <c r="E102" s="42" t="s">
        <v>49</v>
      </c>
      <c r="F102" s="43">
        <v>10</v>
      </c>
      <c r="G102" s="43">
        <v>0.1</v>
      </c>
      <c r="H102" s="43">
        <v>7.2</v>
      </c>
      <c r="I102" s="43">
        <v>0.14000000000000001</v>
      </c>
      <c r="J102" s="43">
        <v>66</v>
      </c>
      <c r="K102" s="44">
        <v>41</v>
      </c>
      <c r="L102" s="43">
        <v>7.9</v>
      </c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</v>
      </c>
      <c r="H103" s="43">
        <v>0.03</v>
      </c>
      <c r="I103" s="43">
        <v>9.1</v>
      </c>
      <c r="J103" s="43">
        <v>25</v>
      </c>
      <c r="K103" s="44">
        <v>943</v>
      </c>
      <c r="L103" s="43">
        <v>2.11</v>
      </c>
    </row>
    <row r="104" spans="1:12" ht="15">
      <c r="A104" s="23"/>
      <c r="B104" s="15"/>
      <c r="C104" s="11"/>
      <c r="D104" s="7"/>
      <c r="E104" s="42" t="s">
        <v>47</v>
      </c>
      <c r="F104" s="43">
        <v>15</v>
      </c>
      <c r="G104" s="43">
        <v>0.06</v>
      </c>
      <c r="H104" s="43">
        <v>0</v>
      </c>
      <c r="I104" s="43">
        <v>9.6999999999999993</v>
      </c>
      <c r="J104" s="43">
        <v>37</v>
      </c>
      <c r="K104" s="44" t="s">
        <v>43</v>
      </c>
      <c r="L104" s="43">
        <v>3.98</v>
      </c>
    </row>
    <row r="105" spans="1:12" ht="15">
      <c r="A105" s="23"/>
      <c r="B105" s="15"/>
      <c r="C105" s="11"/>
      <c r="D105" s="6" t="s">
        <v>23</v>
      </c>
      <c r="E105" s="42" t="s">
        <v>45</v>
      </c>
      <c r="F105" s="43">
        <v>50</v>
      </c>
      <c r="G105" s="43">
        <v>3.7</v>
      </c>
      <c r="H105" s="43">
        <v>0.4</v>
      </c>
      <c r="I105" s="43">
        <v>24.6</v>
      </c>
      <c r="J105" s="43">
        <v>118</v>
      </c>
      <c r="K105" s="44" t="s">
        <v>43</v>
      </c>
      <c r="L105" s="43">
        <v>3.14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550</v>
      </c>
      <c r="G107" s="19">
        <f t="shared" ref="G107:J107" si="54">SUM(G100:G106)</f>
        <v>23.15</v>
      </c>
      <c r="H107" s="19">
        <f t="shared" si="54"/>
        <v>21.919999999999998</v>
      </c>
      <c r="I107" s="19">
        <f t="shared" si="54"/>
        <v>65.240000000000009</v>
      </c>
      <c r="J107" s="19">
        <f t="shared" si="54"/>
        <v>509</v>
      </c>
      <c r="K107" s="25"/>
      <c r="L107" s="19">
        <f t="shared" ref="L107" si="55">SUM(L100:L106)</f>
        <v>58.609999999999992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6">SUM(G108:G116)</f>
        <v>0</v>
      </c>
      <c r="H117" s="19">
        <f t="shared" si="56"/>
        <v>0</v>
      </c>
      <c r="I117" s="19">
        <f t="shared" si="56"/>
        <v>0</v>
      </c>
      <c r="J117" s="19">
        <f t="shared" si="56"/>
        <v>0</v>
      </c>
      <c r="K117" s="25"/>
      <c r="L117" s="19">
        <f t="shared" ref="L117" si="57">SUM(L108:L116)</f>
        <v>0</v>
      </c>
    </row>
    <row r="118" spans="1:12" ht="15">
      <c r="A118" s="29">
        <f>A100</f>
        <v>2</v>
      </c>
      <c r="B118" s="30">
        <f>B100</f>
        <v>1</v>
      </c>
      <c r="C118" s="54" t="s">
        <v>4</v>
      </c>
      <c r="D118" s="55"/>
      <c r="E118" s="31"/>
      <c r="F118" s="32">
        <f>F107+F117</f>
        <v>550</v>
      </c>
      <c r="G118" s="32">
        <f t="shared" ref="G118" si="58">G107+G117</f>
        <v>23.15</v>
      </c>
      <c r="H118" s="32">
        <f t="shared" ref="H118" si="59">H107+H117</f>
        <v>21.919999999999998</v>
      </c>
      <c r="I118" s="32">
        <f t="shared" ref="I118" si="60">I107+I117</f>
        <v>65.240000000000009</v>
      </c>
      <c r="J118" s="32">
        <f t="shared" ref="J118:L118" si="61">J107+J117</f>
        <v>509</v>
      </c>
      <c r="K118" s="32"/>
      <c r="L118" s="32">
        <f t="shared" si="61"/>
        <v>58.609999999999992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39" t="s">
        <v>63</v>
      </c>
      <c r="F119" s="40">
        <v>90</v>
      </c>
      <c r="G119" s="40">
        <v>11.5</v>
      </c>
      <c r="H119" s="40">
        <v>9.8000000000000007</v>
      </c>
      <c r="I119" s="40">
        <v>8.6999999999999993</v>
      </c>
      <c r="J119" s="40">
        <v>149</v>
      </c>
      <c r="K119" s="41">
        <v>217</v>
      </c>
      <c r="L119" s="40">
        <v>24.24</v>
      </c>
    </row>
    <row r="120" spans="1:12" ht="15">
      <c r="A120" s="14"/>
      <c r="B120" s="15"/>
      <c r="C120" s="11"/>
      <c r="D120" s="6" t="s">
        <v>21</v>
      </c>
      <c r="E120" s="42" t="s">
        <v>64</v>
      </c>
      <c r="F120" s="43">
        <v>150</v>
      </c>
      <c r="G120" s="43">
        <v>5.5</v>
      </c>
      <c r="H120" s="43">
        <v>2.2000000000000002</v>
      </c>
      <c r="I120" s="43">
        <v>33.299999999999997</v>
      </c>
      <c r="J120" s="43">
        <v>196</v>
      </c>
      <c r="K120" s="44">
        <v>413</v>
      </c>
      <c r="L120" s="43">
        <v>7.46</v>
      </c>
    </row>
    <row r="121" spans="1:12" ht="15">
      <c r="A121" s="14"/>
      <c r="B121" s="15"/>
      <c r="C121" s="11"/>
      <c r="D121" s="7"/>
      <c r="E121" s="42" t="s">
        <v>49</v>
      </c>
      <c r="F121" s="43">
        <v>10</v>
      </c>
      <c r="G121" s="43">
        <v>0.1</v>
      </c>
      <c r="H121" s="43">
        <v>7.2</v>
      </c>
      <c r="I121" s="43">
        <v>0.14000000000000001</v>
      </c>
      <c r="J121" s="43">
        <v>66</v>
      </c>
      <c r="K121" s="44">
        <v>41</v>
      </c>
      <c r="L121" s="43">
        <v>7.9</v>
      </c>
    </row>
    <row r="122" spans="1:12" ht="15">
      <c r="A122" s="14"/>
      <c r="B122" s="15"/>
      <c r="C122" s="11"/>
      <c r="D122" s="7" t="s">
        <v>23</v>
      </c>
      <c r="E122" s="42" t="s">
        <v>45</v>
      </c>
      <c r="F122" s="43">
        <v>40</v>
      </c>
      <c r="G122" s="43">
        <v>2.9</v>
      </c>
      <c r="H122" s="43">
        <v>0.32</v>
      </c>
      <c r="I122" s="43">
        <v>19.600000000000001</v>
      </c>
      <c r="J122" s="43">
        <v>94</v>
      </c>
      <c r="K122" s="44" t="s">
        <v>43</v>
      </c>
      <c r="L122" s="43">
        <v>2.52</v>
      </c>
    </row>
    <row r="123" spans="1:12" ht="1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0.2</v>
      </c>
      <c r="H123" s="43">
        <v>0.03</v>
      </c>
      <c r="I123" s="43">
        <v>9.3000000000000007</v>
      </c>
      <c r="J123" s="43">
        <v>37</v>
      </c>
      <c r="K123" s="44">
        <v>943</v>
      </c>
      <c r="L123" s="43">
        <v>3.83</v>
      </c>
    </row>
    <row r="124" spans="1:12" ht="15">
      <c r="A124" s="14"/>
      <c r="B124" s="15"/>
      <c r="C124" s="11"/>
      <c r="D124" s="6" t="s">
        <v>24</v>
      </c>
      <c r="E124" s="42" t="s">
        <v>51</v>
      </c>
      <c r="F124" s="43">
        <v>120</v>
      </c>
      <c r="G124" s="43">
        <v>0.3</v>
      </c>
      <c r="H124" s="43">
        <v>0.1</v>
      </c>
      <c r="I124" s="43">
        <v>12.7</v>
      </c>
      <c r="J124" s="43">
        <v>58</v>
      </c>
      <c r="K124" s="44">
        <v>338</v>
      </c>
      <c r="L124" s="43">
        <v>22.8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610</v>
      </c>
      <c r="G126" s="19">
        <f t="shared" ref="G126:J126" si="62">SUM(G119:G125)</f>
        <v>20.5</v>
      </c>
      <c r="H126" s="19">
        <f t="shared" si="62"/>
        <v>19.650000000000002</v>
      </c>
      <c r="I126" s="19">
        <f t="shared" si="62"/>
        <v>83.740000000000009</v>
      </c>
      <c r="J126" s="19">
        <f t="shared" si="62"/>
        <v>600</v>
      </c>
      <c r="K126" s="25"/>
      <c r="L126" s="19">
        <f t="shared" ref="L126" si="63">SUM(L119:L125)</f>
        <v>68.75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4">SUM(G127:G135)</f>
        <v>0</v>
      </c>
      <c r="H136" s="19">
        <f t="shared" si="64"/>
        <v>0</v>
      </c>
      <c r="I136" s="19">
        <f t="shared" si="64"/>
        <v>0</v>
      </c>
      <c r="J136" s="19">
        <f t="shared" si="64"/>
        <v>0</v>
      </c>
      <c r="K136" s="25"/>
      <c r="L136" s="19">
        <f t="shared" ref="L136" si="65">SUM(L127:L135)</f>
        <v>0</v>
      </c>
    </row>
    <row r="137" spans="1:12" ht="15">
      <c r="A137" s="33">
        <f>A119</f>
        <v>2</v>
      </c>
      <c r="B137" s="33">
        <f>B119</f>
        <v>2</v>
      </c>
      <c r="C137" s="54" t="s">
        <v>4</v>
      </c>
      <c r="D137" s="55"/>
      <c r="E137" s="31"/>
      <c r="F137" s="32">
        <f>F126+F136</f>
        <v>610</v>
      </c>
      <c r="G137" s="32">
        <f t="shared" ref="G137" si="66">G126+G136</f>
        <v>20.5</v>
      </c>
      <c r="H137" s="32">
        <f t="shared" ref="H137" si="67">H126+H136</f>
        <v>19.650000000000002</v>
      </c>
      <c r="I137" s="32">
        <f t="shared" ref="I137" si="68">I126+I136</f>
        <v>83.740000000000009</v>
      </c>
      <c r="J137" s="32">
        <f t="shared" ref="J137:L137" si="69">J126+J136</f>
        <v>600</v>
      </c>
      <c r="K137" s="32"/>
      <c r="L137" s="32">
        <f t="shared" si="69"/>
        <v>68.75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39" t="s">
        <v>72</v>
      </c>
      <c r="F138" s="40">
        <v>90</v>
      </c>
      <c r="G138" s="40">
        <v>11.1</v>
      </c>
      <c r="H138" s="40">
        <v>14.1</v>
      </c>
      <c r="I138" s="40">
        <v>17.899999999999999</v>
      </c>
      <c r="J138" s="40">
        <v>201</v>
      </c>
      <c r="K138" s="41">
        <v>157</v>
      </c>
      <c r="L138" s="40">
        <v>45.93</v>
      </c>
    </row>
    <row r="139" spans="1:12" ht="15">
      <c r="A139" s="23"/>
      <c r="B139" s="15"/>
      <c r="C139" s="11"/>
      <c r="D139" s="6" t="s">
        <v>21</v>
      </c>
      <c r="E139" s="42" t="s">
        <v>58</v>
      </c>
      <c r="F139" s="43">
        <v>153</v>
      </c>
      <c r="G139" s="43">
        <v>3</v>
      </c>
      <c r="H139" s="43">
        <v>3.3</v>
      </c>
      <c r="I139" s="43">
        <v>22.5</v>
      </c>
      <c r="J139" s="43">
        <v>134</v>
      </c>
      <c r="K139" s="44">
        <v>203</v>
      </c>
      <c r="L139" s="43">
        <v>14.3</v>
      </c>
    </row>
    <row r="140" spans="1:12" ht="15">
      <c r="A140" s="23"/>
      <c r="B140" s="15"/>
      <c r="C140" s="11"/>
      <c r="D140" s="7" t="s">
        <v>22</v>
      </c>
      <c r="E140" s="42" t="s">
        <v>50</v>
      </c>
      <c r="F140" s="43">
        <v>200</v>
      </c>
      <c r="G140" s="43">
        <v>1.4</v>
      </c>
      <c r="H140" s="43">
        <v>1.4</v>
      </c>
      <c r="I140" s="43">
        <v>11.2</v>
      </c>
      <c r="J140" s="43">
        <v>61</v>
      </c>
      <c r="K140" s="44">
        <v>943</v>
      </c>
      <c r="L140" s="43">
        <v>5.27</v>
      </c>
    </row>
    <row r="141" spans="1:12" ht="15.75" customHeight="1">
      <c r="A141" s="23"/>
      <c r="B141" s="15"/>
      <c r="C141" s="11"/>
      <c r="D141" s="7" t="s">
        <v>23</v>
      </c>
      <c r="E141" s="42" t="s">
        <v>65</v>
      </c>
      <c r="F141" s="43">
        <v>20</v>
      </c>
      <c r="G141" s="43">
        <v>2.6</v>
      </c>
      <c r="H141" s="43">
        <v>0.28000000000000003</v>
      </c>
      <c r="I141" s="43">
        <v>17.2</v>
      </c>
      <c r="J141" s="43">
        <v>82.2</v>
      </c>
      <c r="K141" s="44" t="s">
        <v>43</v>
      </c>
      <c r="L141" s="43">
        <v>1.26</v>
      </c>
    </row>
    <row r="142" spans="1:12" ht="15">
      <c r="A142" s="23"/>
      <c r="B142" s="15"/>
      <c r="C142" s="11"/>
      <c r="D142" s="6"/>
      <c r="E142" s="42" t="s">
        <v>73</v>
      </c>
      <c r="F142" s="43">
        <v>60</v>
      </c>
      <c r="G142" s="43">
        <v>0.7</v>
      </c>
      <c r="H142" s="43">
        <v>0.05</v>
      </c>
      <c r="I142" s="43">
        <v>6.3</v>
      </c>
      <c r="J142" s="43">
        <v>28</v>
      </c>
      <c r="K142" s="44">
        <v>11</v>
      </c>
      <c r="L142" s="43">
        <v>4.22</v>
      </c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523</v>
      </c>
      <c r="G145" s="19">
        <f t="shared" ref="G145:J145" si="70">SUM(G138:G144)</f>
        <v>18.8</v>
      </c>
      <c r="H145" s="19">
        <f t="shared" si="70"/>
        <v>19.13</v>
      </c>
      <c r="I145" s="19">
        <f t="shared" si="70"/>
        <v>75.099999999999994</v>
      </c>
      <c r="J145" s="19">
        <f t="shared" si="70"/>
        <v>506.2</v>
      </c>
      <c r="K145" s="25"/>
      <c r="L145" s="19">
        <f t="shared" ref="L145" si="71">SUM(L138:L144)</f>
        <v>70.98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">
      <c r="A156" s="29">
        <f>A138</f>
        <v>2</v>
      </c>
      <c r="B156" s="30">
        <f>B138</f>
        <v>3</v>
      </c>
      <c r="C156" s="54" t="s">
        <v>4</v>
      </c>
      <c r="D156" s="55"/>
      <c r="E156" s="31"/>
      <c r="F156" s="32">
        <f>F145+F155</f>
        <v>523</v>
      </c>
      <c r="G156" s="32">
        <f t="shared" ref="G156" si="74">G145+G155</f>
        <v>18.8</v>
      </c>
      <c r="H156" s="32">
        <f t="shared" ref="H156" si="75">H145+H155</f>
        <v>19.13</v>
      </c>
      <c r="I156" s="32">
        <f t="shared" ref="I156" si="76">I145+I155</f>
        <v>75.099999999999994</v>
      </c>
      <c r="J156" s="32">
        <f t="shared" ref="J156:L156" si="77">J145+J155</f>
        <v>506.2</v>
      </c>
      <c r="K156" s="32"/>
      <c r="L156" s="32">
        <f t="shared" si="77"/>
        <v>70.98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39" t="s">
        <v>66</v>
      </c>
      <c r="F157" s="40">
        <v>90</v>
      </c>
      <c r="G157" s="40">
        <v>8.9</v>
      </c>
      <c r="H157" s="40">
        <v>11.2</v>
      </c>
      <c r="I157" s="40">
        <v>10</v>
      </c>
      <c r="J157" s="40">
        <v>228</v>
      </c>
      <c r="K157" s="41">
        <v>170</v>
      </c>
      <c r="L157" s="40">
        <v>49.53</v>
      </c>
    </row>
    <row r="158" spans="1:12" ht="15">
      <c r="A158" s="23"/>
      <c r="B158" s="15"/>
      <c r="C158" s="11"/>
      <c r="D158" s="6" t="s">
        <v>21</v>
      </c>
      <c r="E158" s="42" t="s">
        <v>67</v>
      </c>
      <c r="F158" s="43">
        <v>150</v>
      </c>
      <c r="G158" s="43">
        <v>3.7</v>
      </c>
      <c r="H158" s="43">
        <v>4.8</v>
      </c>
      <c r="I158" s="43">
        <v>37.700000000000003</v>
      </c>
      <c r="J158" s="43">
        <v>113</v>
      </c>
      <c r="K158" s="44" t="s">
        <v>68</v>
      </c>
      <c r="L158" s="43">
        <v>10.97</v>
      </c>
    </row>
    <row r="159" spans="1:12" ht="15">
      <c r="A159" s="23"/>
      <c r="B159" s="15"/>
      <c r="C159" s="11"/>
      <c r="D159" s="7" t="s">
        <v>22</v>
      </c>
      <c r="E159" s="42" t="s">
        <v>69</v>
      </c>
      <c r="F159" s="43">
        <v>200</v>
      </c>
      <c r="G159" s="43">
        <v>2.8</v>
      </c>
      <c r="H159" s="43">
        <v>2.8</v>
      </c>
      <c r="I159" s="43">
        <v>14.7</v>
      </c>
      <c r="J159" s="43">
        <v>93</v>
      </c>
      <c r="K159" s="44">
        <v>270</v>
      </c>
      <c r="L159" s="43">
        <v>9.4700000000000006</v>
      </c>
    </row>
    <row r="160" spans="1:12" ht="15">
      <c r="A160" s="23"/>
      <c r="B160" s="15"/>
      <c r="C160" s="11"/>
      <c r="D160" s="7" t="s">
        <v>23</v>
      </c>
      <c r="E160" s="42" t="s">
        <v>45</v>
      </c>
      <c r="F160" s="43">
        <v>40</v>
      </c>
      <c r="G160" s="43">
        <v>2.9</v>
      </c>
      <c r="H160" s="43">
        <v>0.32</v>
      </c>
      <c r="I160" s="43">
        <v>19.600000000000001</v>
      </c>
      <c r="J160" s="43">
        <v>94</v>
      </c>
      <c r="K160" s="44" t="s">
        <v>43</v>
      </c>
      <c r="L160" s="43">
        <v>2.52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1.7</v>
      </c>
      <c r="H161" s="43">
        <v>0.3</v>
      </c>
      <c r="I161" s="43">
        <v>9.9</v>
      </c>
      <c r="J161" s="43">
        <v>49.7</v>
      </c>
      <c r="K161" s="44" t="s">
        <v>43</v>
      </c>
      <c r="L161" s="43">
        <v>1.26</v>
      </c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500</v>
      </c>
      <c r="G164" s="19">
        <f t="shared" ref="G164:J164" si="78">SUM(G157:G163)</f>
        <v>20</v>
      </c>
      <c r="H164" s="19">
        <f t="shared" si="78"/>
        <v>19.420000000000002</v>
      </c>
      <c r="I164" s="19">
        <f t="shared" si="78"/>
        <v>91.9</v>
      </c>
      <c r="J164" s="19">
        <f t="shared" si="78"/>
        <v>577.70000000000005</v>
      </c>
      <c r="K164" s="25"/>
      <c r="L164" s="19">
        <f t="shared" ref="L164" si="79">SUM(L157:L163)</f>
        <v>73.75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0">SUM(G165:G173)</f>
        <v>0</v>
      </c>
      <c r="H174" s="19">
        <f t="shared" si="80"/>
        <v>0</v>
      </c>
      <c r="I174" s="19">
        <f t="shared" si="80"/>
        <v>0</v>
      </c>
      <c r="J174" s="19">
        <f t="shared" si="80"/>
        <v>0</v>
      </c>
      <c r="K174" s="25"/>
      <c r="L174" s="19">
        <f t="shared" ref="L174" si="81">SUM(L165:L173)</f>
        <v>0</v>
      </c>
    </row>
    <row r="175" spans="1:12" ht="15">
      <c r="A175" s="29">
        <f>A157</f>
        <v>2</v>
      </c>
      <c r="B175" s="30">
        <f>B157</f>
        <v>4</v>
      </c>
      <c r="C175" s="54" t="s">
        <v>4</v>
      </c>
      <c r="D175" s="55"/>
      <c r="E175" s="31"/>
      <c r="F175" s="32">
        <f>F164+F174</f>
        <v>500</v>
      </c>
      <c r="G175" s="32">
        <f t="shared" ref="G175" si="82">G164+G174</f>
        <v>20</v>
      </c>
      <c r="H175" s="32">
        <f t="shared" ref="H175" si="83">H164+H174</f>
        <v>19.420000000000002</v>
      </c>
      <c r="I175" s="32">
        <f t="shared" ref="I175" si="84">I164+I174</f>
        <v>91.9</v>
      </c>
      <c r="J175" s="32">
        <f t="shared" ref="J175:L175" si="85">J164+J174</f>
        <v>577.70000000000005</v>
      </c>
      <c r="K175" s="32"/>
      <c r="L175" s="32">
        <f t="shared" si="85"/>
        <v>73.75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39" t="s">
        <v>74</v>
      </c>
      <c r="F176" s="40">
        <v>160</v>
      </c>
      <c r="G176" s="40">
        <v>16.5</v>
      </c>
      <c r="H176" s="40">
        <v>19.2</v>
      </c>
      <c r="I176" s="40">
        <v>46.7</v>
      </c>
      <c r="J176" s="40">
        <v>431</v>
      </c>
      <c r="K176" s="41">
        <v>355</v>
      </c>
      <c r="L176" s="40">
        <v>67.38</v>
      </c>
    </row>
    <row r="177" spans="1:12" ht="15">
      <c r="A177" s="23"/>
      <c r="B177" s="15"/>
      <c r="C177" s="11"/>
      <c r="D177" s="7" t="s">
        <v>22</v>
      </c>
      <c r="E177" s="42" t="s">
        <v>42</v>
      </c>
      <c r="F177" s="43">
        <v>200</v>
      </c>
      <c r="G177" s="43">
        <v>0.1</v>
      </c>
      <c r="H177" s="43">
        <v>0.03</v>
      </c>
      <c r="I177" s="43">
        <v>9.1</v>
      </c>
      <c r="J177" s="43">
        <v>25</v>
      </c>
      <c r="K177" s="44">
        <v>943</v>
      </c>
      <c r="L177" s="43">
        <v>2.11</v>
      </c>
    </row>
    <row r="178" spans="1:12" ht="15">
      <c r="A178" s="23"/>
      <c r="B178" s="15"/>
      <c r="C178" s="11"/>
      <c r="D178" s="7" t="s">
        <v>23</v>
      </c>
      <c r="E178" s="42" t="s">
        <v>45</v>
      </c>
      <c r="F178" s="43">
        <v>30</v>
      </c>
      <c r="G178" s="43">
        <v>2.2999999999999998</v>
      </c>
      <c r="H178" s="43">
        <v>0.25</v>
      </c>
      <c r="I178" s="43">
        <v>15.2</v>
      </c>
      <c r="J178" s="43">
        <v>70.5</v>
      </c>
      <c r="K178" s="44" t="s">
        <v>43</v>
      </c>
      <c r="L178" s="43">
        <v>1.89</v>
      </c>
    </row>
    <row r="179" spans="1:12" ht="15">
      <c r="A179" s="23"/>
      <c r="B179" s="15"/>
      <c r="C179" s="11"/>
      <c r="D179" s="7" t="s">
        <v>24</v>
      </c>
      <c r="E179" s="42" t="s">
        <v>51</v>
      </c>
      <c r="F179" s="43">
        <v>120</v>
      </c>
      <c r="G179" s="43">
        <v>0.3</v>
      </c>
      <c r="H179" s="43">
        <v>0.1</v>
      </c>
      <c r="I179" s="43">
        <v>12.7</v>
      </c>
      <c r="J179" s="43">
        <v>58</v>
      </c>
      <c r="K179" s="44">
        <v>338</v>
      </c>
      <c r="L179" s="43">
        <v>22.8</v>
      </c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SUM(F176:F181)</f>
        <v>510</v>
      </c>
      <c r="G182" s="19">
        <f t="shared" ref="G182:J182" si="86">SUM(G176:G181)</f>
        <v>19.200000000000003</v>
      </c>
      <c r="H182" s="19">
        <f t="shared" si="86"/>
        <v>19.580000000000002</v>
      </c>
      <c r="I182" s="19">
        <f t="shared" si="86"/>
        <v>83.7</v>
      </c>
      <c r="J182" s="19">
        <f t="shared" si="86"/>
        <v>584.5</v>
      </c>
      <c r="K182" s="25"/>
      <c r="L182" s="19">
        <f t="shared" ref="L182" si="87">SUM(L176:L181)</f>
        <v>94.179999999999993</v>
      </c>
    </row>
    <row r="183" spans="1:12" ht="15">
      <c r="A183" s="26">
        <f>A176</f>
        <v>2</v>
      </c>
      <c r="B183" s="13">
        <f>B176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8">SUM(G183:G191)</f>
        <v>0</v>
      </c>
      <c r="H192" s="19">
        <f t="shared" si="88"/>
        <v>0</v>
      </c>
      <c r="I192" s="19">
        <f t="shared" si="88"/>
        <v>0</v>
      </c>
      <c r="J192" s="19">
        <f t="shared" si="88"/>
        <v>0</v>
      </c>
      <c r="K192" s="25"/>
      <c r="L192" s="19">
        <f t="shared" ref="L192" si="89">SUM(L183:L191)</f>
        <v>0</v>
      </c>
    </row>
    <row r="193" spans="1:12" ht="15">
      <c r="A193" s="29">
        <f>A176</f>
        <v>2</v>
      </c>
      <c r="B193" s="30">
        <f>B176</f>
        <v>5</v>
      </c>
      <c r="C193" s="54" t="s">
        <v>4</v>
      </c>
      <c r="D193" s="55"/>
      <c r="E193" s="31"/>
      <c r="F193" s="32">
        <f>F182+F192</f>
        <v>510</v>
      </c>
      <c r="G193" s="32">
        <f t="shared" ref="G193" si="90">G182+G192</f>
        <v>19.200000000000003</v>
      </c>
      <c r="H193" s="32">
        <f t="shared" ref="H193" si="91">H182+H192</f>
        <v>19.580000000000002</v>
      </c>
      <c r="I193" s="32">
        <f t="shared" ref="I193" si="92">I182+I192</f>
        <v>83.7</v>
      </c>
      <c r="J193" s="32">
        <f t="shared" ref="J193:L193" si="93">J182+J192</f>
        <v>584.5</v>
      </c>
      <c r="K193" s="32"/>
      <c r="L193" s="32">
        <f t="shared" si="93"/>
        <v>94.179999999999993</v>
      </c>
    </row>
    <row r="194" spans="1:12">
      <c r="A194" s="27"/>
      <c r="B194" s="28"/>
      <c r="C194" s="56" t="s">
        <v>5</v>
      </c>
      <c r="D194" s="56"/>
      <c r="E194" s="56"/>
      <c r="F194" s="34">
        <f>(F23+F42+F61+F80+F99+F118+F137+F156+F175+F193)/(IF(F23=0,0,1)+IF(F42=0,0,1)+IF(F61=0,0,1)+IF(F80=0,0,1)+IF(F99=0,0,1)+IF(F118=0,0,1)+IF(F137=0,0,1)+IF(F156=0,0,1)+IF(F175=0,0,1)+IF(F193=0,0,1))</f>
        <v>541.29999999999995</v>
      </c>
      <c r="G194" s="34">
        <f>(G23+G42+G61+G80+G99+G118+G137+G156+G175+G193)/(IF(G23=0,0,1)+IF(G42=0,0,1)+IF(G61=0,0,1)+IF(G80=0,0,1)+IF(G99=0,0,1)+IF(G118=0,0,1)+IF(G137=0,0,1)+IF(G156=0,0,1)+IF(G175=0,0,1)+IF(G193=0,0,1))</f>
        <v>19.736000000000001</v>
      </c>
      <c r="H194" s="34">
        <f>(H23+H42+H61+H80+H99+H118+H137+H156+H175+H193)/(IF(H23=0,0,1)+IF(H42=0,0,1)+IF(H61=0,0,1)+IF(H80=0,0,1)+IF(H99=0,0,1)+IF(H118=0,0,1)+IF(H137=0,0,1)+IF(H156=0,0,1)+IF(H175=0,0,1)+IF(H193=0,0,1))</f>
        <v>19.872999999999998</v>
      </c>
      <c r="I194" s="34">
        <f>(I23+I42+I61+I80+I99+I118+I137+I156+I175+I193)/(IF(I23=0,0,1)+IF(I42=0,0,1)+IF(I61=0,0,1)+IF(I80=0,0,1)+IF(I99=0,0,1)+IF(I118=0,0,1)+IF(I137=0,0,1)+IF(I156=0,0,1)+IF(I175=0,0,1)+IF(I193=0,0,1))</f>
        <v>79.52000000000001</v>
      </c>
      <c r="J194" s="34">
        <f>(J23+J42+J61+J80+J99+J118+J137+J156+J175+J193)/(IF(J23=0,0,1)+IF(J42=0,0,1)+IF(J61=0,0,1)+IF(J80=0,0,1)+IF(J99=0,0,1)+IF(J118=0,0,1)+IF(J137=0,0,1)+IF(J156=0,0,1)+IF(J175=0,0,1)+IF(J193=0,0,1))</f>
        <v>566.77</v>
      </c>
      <c r="K194" s="34"/>
      <c r="L194" s="34">
        <f>(L23+L42+L61+L80+L99+L118+L137+L156+L175+L193)/(IF(L23=0,0,1)+IF(L42=0,0,1)+IF(L61=0,0,1)+IF(L80=0,0,1)+IF(L99=0,0,1)+IF(L118=0,0,1)+IF(L137=0,0,1)+IF(L156=0,0,1)+IF(L175=0,0,1)+IF(L193=0,0,1))</f>
        <v>68.49499999999999</v>
      </c>
    </row>
  </sheetData>
  <mergeCells count="14">
    <mergeCell ref="C80:D80"/>
    <mergeCell ref="C99:D99"/>
    <mergeCell ref="C23:D23"/>
    <mergeCell ref="C194:E194"/>
    <mergeCell ref="C193:D193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2023-12-25T05:25:07Z</cp:lastPrinted>
  <dcterms:created xsi:type="dcterms:W3CDTF">2022-05-16T14:23:56Z</dcterms:created>
  <dcterms:modified xsi:type="dcterms:W3CDTF">2024-12-23T09:55:45Z</dcterms:modified>
</cp:coreProperties>
</file>